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tterron\Desktop\DOCUMENTACIÓN PARA REMITIR A CG CURSOS DE VERANO 25\"/>
    </mc:Choice>
  </mc:AlternateContent>
  <xr:revisionPtr revIDLastSave="0" documentId="8_{A115215C-474A-41D9-807F-443648B51609}" xr6:coauthVersionLast="47" xr6:coauthVersionMax="47" xr10:uidLastSave="{00000000-0000-0000-0000-000000000000}"/>
  <bookViews>
    <workbookView xWindow="-120" yWindow="-120" windowWidth="29040" windowHeight="15840" xr2:uid="{07041E0A-AC77-45F3-8848-8662ACBE8F5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" l="1"/>
  <c r="D30" i="1"/>
  <c r="E14" i="1"/>
  <c r="E19" i="1"/>
  <c r="E23" i="1"/>
  <c r="E27" i="1" l="1"/>
  <c r="E32" i="1"/>
  <c r="D50" i="1" l="1"/>
  <c r="E50" i="1" s="1"/>
  <c r="E36" i="1"/>
  <c r="E37" i="1" s="1"/>
  <c r="E39" i="1" s="1"/>
  <c r="E42" i="1" s="1"/>
</calcChain>
</file>

<file path=xl/sharedStrings.xml><?xml version="1.0" encoding="utf-8"?>
<sst xmlns="http://schemas.openxmlformats.org/spreadsheetml/2006/main" count="35" uniqueCount="34">
  <si>
    <t>MEMORIA ECONÓMICA</t>
  </si>
  <si>
    <t xml:space="preserve">TÍTULO DEL CURSO: </t>
  </si>
  <si>
    <t>Número de horas:</t>
  </si>
  <si>
    <t>INGRESOS</t>
  </si>
  <si>
    <t>Entidad/es patrocinadora/s (añadir más filas si necesario)</t>
  </si>
  <si>
    <t>Aportación por Entidad *</t>
  </si>
  <si>
    <t>TOTAL INGRESOS</t>
  </si>
  <si>
    <t>GASTOS</t>
  </si>
  <si>
    <t>Retribución del profesorado (cantidades brutas)</t>
  </si>
  <si>
    <t>Nº de ponencias</t>
  </si>
  <si>
    <t>Importe de ponencia (hasta 300 €)</t>
  </si>
  <si>
    <t>Total ponencias</t>
  </si>
  <si>
    <t>Nº de participantes en mesa redonda</t>
  </si>
  <si>
    <t>Importe de participante (hasta 120 €)</t>
  </si>
  <si>
    <t>Total mesa redonda</t>
  </si>
  <si>
    <t>Desplazamientos y dietas</t>
  </si>
  <si>
    <t xml:space="preserve">Otros gastos </t>
  </si>
  <si>
    <t>Total retribución profesorado</t>
  </si>
  <si>
    <r>
      <t xml:space="preserve">Retribución del Directores/Secretario </t>
    </r>
    <r>
      <rPr>
        <b/>
        <sz val="9"/>
        <color theme="1"/>
        <rFont val="Calibri"/>
        <family val="2"/>
        <scheme val="minor"/>
      </rPr>
      <t>(Ver normativa)</t>
    </r>
  </si>
  <si>
    <t xml:space="preserve">(no superior a </t>
  </si>
  <si>
    <t>Total retribución dirección</t>
  </si>
  <si>
    <t>Gastos Gestión Administrativa</t>
  </si>
  <si>
    <t>Gastos de gestión y administración (10% del presupuesto)</t>
  </si>
  <si>
    <t>Total otros gastos</t>
  </si>
  <si>
    <t>TOTAL GASTOS</t>
  </si>
  <si>
    <t>BALANCE</t>
  </si>
  <si>
    <t xml:space="preserve"> INGRESOS - GASTOS (no negativo)</t>
  </si>
  <si>
    <r>
      <t xml:space="preserve">* </t>
    </r>
    <r>
      <rPr>
        <sz val="10"/>
        <color theme="1"/>
        <rFont val="Calibri"/>
        <family val="2"/>
        <scheme val="minor"/>
      </rPr>
      <t>Será necesario un escrito de aceptación emitido por cada una de las entidades patrocinadoras especificando la cantidad aportada</t>
    </r>
  </si>
  <si>
    <t>Gestión de pagos por los servicios del Vicerrectorado</t>
  </si>
  <si>
    <t>Total Gastos</t>
  </si>
  <si>
    <t>GastosGestión</t>
  </si>
  <si>
    <t>Director</t>
  </si>
  <si>
    <t>Secretario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</si>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</sst>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[$€-C0A]_-;\-* #,##0.00\ [$€-C0A]_-;_-* &quot;-&quot;??\ [$€-C0A]_-;_-@_-"/>
    <numFmt numFmtId="165" formatCode="0\ &quot;€&quot;\)"/>
    <numFmt numFmtId="166" formatCode="#,##0.00_ ;\-#,##0.0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4">
    <xf numFmtId="0" fontId="0" fillId="0" borderId="0" xfId="0"/>
    <xf numFmtId="0" fontId="0" fillId="0" borderId="9" xfId="0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0" xfId="0" applyAlignment="1">
      <alignment horizontal="right"/>
    </xf>
    <xf numFmtId="0" fontId="0" fillId="0" borderId="4" xfId="0" applyBorder="1" applyAlignment="1">
      <alignment horizontal="right"/>
    </xf>
    <xf numFmtId="0" fontId="0" fillId="0" borderId="3" xfId="0" applyBorder="1"/>
    <xf numFmtId="0" fontId="0" fillId="0" borderId="1" xfId="0" applyBorder="1" applyAlignment="1" applyProtection="1">
      <alignment horizontal="right"/>
      <protection locked="0"/>
    </xf>
    <xf numFmtId="165" fontId="6" fillId="0" borderId="8" xfId="0" applyNumberFormat="1" applyFont="1" applyBorder="1" applyAlignment="1">
      <alignment horizontal="left"/>
    </xf>
    <xf numFmtId="0" fontId="0" fillId="0" borderId="7" xfId="0" applyBorder="1" applyProtection="1">
      <protection locked="0"/>
    </xf>
    <xf numFmtId="0" fontId="2" fillId="0" borderId="7" xfId="0" applyFont="1" applyBorder="1"/>
    <xf numFmtId="0" fontId="2" fillId="0" borderId="10" xfId="0" applyFont="1" applyBorder="1" applyAlignment="1">
      <alignment horizontal="right"/>
    </xf>
    <xf numFmtId="165" fontId="9" fillId="0" borderId="8" xfId="0" applyNumberFormat="1" applyFont="1" applyBorder="1"/>
    <xf numFmtId="0" fontId="0" fillId="0" borderId="9" xfId="0" applyBorder="1"/>
    <xf numFmtId="0" fontId="0" fillId="0" borderId="6" xfId="0" applyBorder="1" applyAlignment="1" applyProtection="1">
      <alignment horizontal="right"/>
      <protection locked="0"/>
    </xf>
    <xf numFmtId="0" fontId="0" fillId="0" borderId="8" xfId="0" applyBorder="1"/>
    <xf numFmtId="0" fontId="2" fillId="0" borderId="11" xfId="0" applyFont="1" applyBorder="1" applyAlignment="1" applyProtection="1">
      <alignment horizontal="left"/>
      <protection locked="0"/>
    </xf>
    <xf numFmtId="0" fontId="0" fillId="0" borderId="0" xfId="0" applyProtection="1">
      <protection hidden="1"/>
    </xf>
    <xf numFmtId="44" fontId="0" fillId="0" borderId="0" xfId="0" applyNumberFormat="1" applyProtection="1">
      <protection hidden="1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1" fontId="0" fillId="0" borderId="6" xfId="1" applyNumberFormat="1" applyFont="1" applyBorder="1" applyAlignment="1" applyProtection="1">
      <alignment horizontal="right"/>
      <protection locked="0"/>
    </xf>
    <xf numFmtId="1" fontId="0" fillId="0" borderId="8" xfId="1" applyNumberFormat="1" applyFont="1" applyBorder="1" applyAlignment="1" applyProtection="1">
      <alignment horizontal="right"/>
      <protection locked="0"/>
    </xf>
    <xf numFmtId="44" fontId="0" fillId="0" borderId="6" xfId="1" applyFont="1" applyBorder="1" applyAlignment="1" applyProtection="1">
      <alignment horizontal="right"/>
      <protection locked="0"/>
    </xf>
    <xf numFmtId="44" fontId="0" fillId="0" borderId="8" xfId="1" applyFont="1" applyBorder="1" applyAlignment="1" applyProtection="1">
      <alignment horizontal="right"/>
      <protection locked="0"/>
    </xf>
    <xf numFmtId="0" fontId="2" fillId="4" borderId="6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4" fillId="2" borderId="4" xfId="0" applyFont="1" applyFill="1" applyBorder="1" applyAlignment="1" applyProtection="1">
      <alignment horizontal="center" wrapText="1"/>
      <protection locked="0"/>
    </xf>
    <xf numFmtId="0" fontId="5" fillId="2" borderId="0" xfId="0" applyFont="1" applyFill="1" applyAlignment="1" applyProtection="1">
      <alignment horizontal="center" wrapText="1"/>
      <protection locked="0"/>
    </xf>
    <xf numFmtId="0" fontId="5" fillId="2" borderId="5" xfId="0" applyFont="1" applyFill="1" applyBorder="1" applyAlignment="1" applyProtection="1">
      <alignment horizontal="center" wrapText="1"/>
      <protection locked="0"/>
    </xf>
    <xf numFmtId="0" fontId="6" fillId="0" borderId="6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6" fillId="0" borderId="8" xfId="0" applyFont="1" applyBorder="1" applyAlignment="1">
      <alignment horizontal="right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44" fontId="0" fillId="0" borderId="7" xfId="0" applyNumberFormat="1" applyBorder="1" applyAlignment="1">
      <alignment horizontal="right"/>
    </xf>
    <xf numFmtId="44" fontId="0" fillId="0" borderId="8" xfId="0" applyNumberFormat="1" applyBorder="1" applyAlignment="1">
      <alignment horizontal="right"/>
    </xf>
    <xf numFmtId="44" fontId="1" fillId="0" borderId="7" xfId="1" applyFont="1" applyBorder="1" applyAlignment="1" applyProtection="1">
      <alignment horizontal="right"/>
    </xf>
    <xf numFmtId="44" fontId="1" fillId="0" borderId="8" xfId="1" applyFont="1" applyBorder="1" applyAlignment="1" applyProtection="1">
      <alignment horizontal="right"/>
    </xf>
    <xf numFmtId="1" fontId="0" fillId="0" borderId="6" xfId="0" applyNumberFormat="1" applyBorder="1" applyAlignment="1" applyProtection="1">
      <alignment horizontal="right"/>
      <protection locked="0"/>
    </xf>
    <xf numFmtId="1" fontId="0" fillId="0" borderId="8" xfId="0" applyNumberFormat="1" applyBorder="1" applyAlignment="1" applyProtection="1">
      <alignment horizontal="right"/>
      <protection locked="0"/>
    </xf>
    <xf numFmtId="0" fontId="0" fillId="0" borderId="10" xfId="0" applyBorder="1" applyAlignment="1" applyProtection="1">
      <alignment horizontal="center" wrapText="1"/>
      <protection locked="0"/>
    </xf>
    <xf numFmtId="0" fontId="0" fillId="0" borderId="11" xfId="0" applyBorder="1" applyAlignment="1" applyProtection="1">
      <alignment horizontal="center" wrapText="1"/>
      <protection locked="0"/>
    </xf>
    <xf numFmtId="0" fontId="0" fillId="0" borderId="12" xfId="0" applyBorder="1" applyAlignment="1" applyProtection="1">
      <alignment horizontal="center" wrapText="1"/>
      <protection locked="0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44" fontId="0" fillId="0" borderId="6" xfId="1" applyFont="1" applyBorder="1" applyAlignment="1" applyProtection="1">
      <alignment horizontal="center"/>
      <protection locked="0"/>
    </xf>
    <xf numFmtId="44" fontId="0" fillId="0" borderId="8" xfId="1" applyFont="1" applyBorder="1" applyAlignment="1" applyProtection="1">
      <alignment horizontal="center"/>
      <protection locked="0"/>
    </xf>
    <xf numFmtId="44" fontId="3" fillId="0" borderId="6" xfId="1" applyFont="1" applyBorder="1" applyAlignment="1" applyProtection="1">
      <alignment horizontal="center"/>
    </xf>
    <xf numFmtId="44" fontId="3" fillId="0" borderId="8" xfId="1" applyFont="1" applyBorder="1" applyAlignment="1" applyProtection="1">
      <alignment horizontal="center"/>
    </xf>
    <xf numFmtId="0" fontId="2" fillId="4" borderId="10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0" fillId="0" borderId="9" xfId="0" applyBorder="1" applyAlignment="1">
      <alignment horizontal="right"/>
    </xf>
    <xf numFmtId="0" fontId="0" fillId="0" borderId="0" xfId="0" applyAlignment="1">
      <alignment horizontal="right"/>
    </xf>
    <xf numFmtId="44" fontId="1" fillId="0" borderId="6" xfId="1" applyFont="1" applyBorder="1" applyAlignment="1" applyProtection="1">
      <alignment horizontal="right"/>
    </xf>
    <xf numFmtId="44" fontId="0" fillId="0" borderId="6" xfId="1" applyFont="1" applyBorder="1" applyProtection="1"/>
    <xf numFmtId="44" fontId="0" fillId="0" borderId="8" xfId="1" applyFont="1" applyBorder="1" applyProtection="1"/>
    <xf numFmtId="0" fontId="2" fillId="4" borderId="9" xfId="0" applyFont="1" applyFill="1" applyBorder="1" applyAlignment="1">
      <alignment horizontal="right"/>
    </xf>
    <xf numFmtId="49" fontId="5" fillId="0" borderId="1" xfId="0" applyNumberFormat="1" applyFont="1" applyBorder="1" applyAlignment="1">
      <alignment horizontal="left" vertical="top" wrapText="1"/>
    </xf>
    <xf numFmtId="49" fontId="5" fillId="0" borderId="2" xfId="0" applyNumberFormat="1" applyFont="1" applyBorder="1" applyAlignment="1">
      <alignment horizontal="left" vertical="top" wrapText="1"/>
    </xf>
    <xf numFmtId="49" fontId="5" fillId="0" borderId="3" xfId="0" applyNumberFormat="1" applyFont="1" applyBorder="1" applyAlignment="1">
      <alignment horizontal="left" vertical="top" wrapText="1"/>
    </xf>
    <xf numFmtId="49" fontId="5" fillId="0" borderId="10" xfId="0" applyNumberFormat="1" applyFont="1" applyBorder="1" applyAlignment="1">
      <alignment horizontal="left" vertical="top" wrapText="1"/>
    </xf>
    <xf numFmtId="49" fontId="5" fillId="0" borderId="11" xfId="0" applyNumberFormat="1" applyFont="1" applyBorder="1" applyAlignment="1">
      <alignment horizontal="left" vertical="top" wrapText="1"/>
    </xf>
    <xf numFmtId="49" fontId="5" fillId="0" borderId="12" xfId="0" applyNumberFormat="1" applyFont="1" applyBorder="1" applyAlignment="1">
      <alignment horizontal="left" vertical="top" wrapText="1"/>
    </xf>
    <xf numFmtId="0" fontId="0" fillId="0" borderId="6" xfId="0" applyBorder="1" applyAlignment="1" applyProtection="1">
      <alignment horizontal="right"/>
      <protection locked="0"/>
    </xf>
    <xf numFmtId="0" fontId="0" fillId="0" borderId="7" xfId="0" applyBorder="1" applyAlignment="1" applyProtection="1">
      <alignment horizontal="right"/>
      <protection locked="0"/>
    </xf>
    <xf numFmtId="0" fontId="6" fillId="0" borderId="13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left"/>
    </xf>
    <xf numFmtId="0" fontId="0" fillId="0" borderId="8" xfId="0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4" borderId="4" xfId="0" applyFont="1" applyFill="1" applyBorder="1" applyAlignment="1">
      <alignment horizontal="left" shrinkToFit="1"/>
    </xf>
    <xf numFmtId="0" fontId="2" fillId="4" borderId="0" xfId="0" applyFont="1" applyFill="1" applyAlignment="1">
      <alignment horizontal="left" shrinkToFit="1"/>
    </xf>
    <xf numFmtId="0" fontId="2" fillId="4" borderId="5" xfId="0" applyFont="1" applyFill="1" applyBorder="1" applyAlignment="1">
      <alignment horizontal="left" shrinkToFit="1"/>
    </xf>
    <xf numFmtId="44" fontId="0" fillId="0" borderId="6" xfId="0" applyNumberFormat="1" applyBorder="1" applyAlignment="1">
      <alignment horizontal="right"/>
    </xf>
    <xf numFmtId="0" fontId="10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right"/>
    </xf>
    <xf numFmtId="0" fontId="2" fillId="0" borderId="0" xfId="0" applyFont="1" applyAlignment="1">
      <alignment horizontal="right"/>
    </xf>
    <xf numFmtId="44" fontId="2" fillId="0" borderId="6" xfId="1" applyFont="1" applyBorder="1" applyProtection="1"/>
    <xf numFmtId="44" fontId="2" fillId="0" borderId="8" xfId="1" applyFont="1" applyBorder="1" applyProtection="1"/>
    <xf numFmtId="44" fontId="3" fillId="4" borderId="6" xfId="0" applyNumberFormat="1" applyFont="1" applyFill="1" applyBorder="1"/>
    <xf numFmtId="44" fontId="3" fillId="4" borderId="8" xfId="0" applyNumberFormat="1" applyFont="1" applyFill="1" applyBorder="1"/>
    <xf numFmtId="166" fontId="3" fillId="4" borderId="6" xfId="0" applyNumberFormat="1" applyFont="1" applyFill="1" applyBorder="1"/>
    <xf numFmtId="166" fontId="3" fillId="4" borderId="8" xfId="0" applyNumberFormat="1" applyFont="1" applyFill="1" applyBorder="1"/>
    <xf numFmtId="0" fontId="5" fillId="4" borderId="6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44" fontId="0" fillId="0" borderId="6" xfId="1" applyFont="1" applyBorder="1" applyAlignment="1" applyProtection="1">
      <alignment horizontal="center" wrapText="1"/>
      <protection locked="0"/>
    </xf>
    <xf numFmtId="44" fontId="0" fillId="0" borderId="8" xfId="1" applyFont="1" applyBorder="1" applyAlignment="1" applyProtection="1">
      <alignment horizontal="center" wrapText="1"/>
      <protection locked="0"/>
    </xf>
    <xf numFmtId="164" fontId="0" fillId="0" borderId="6" xfId="0" applyNumberFormat="1" applyBorder="1" applyAlignment="1" applyProtection="1">
      <alignment horizontal="center"/>
      <protection locked="0"/>
    </xf>
    <xf numFmtId="164" fontId="0" fillId="0" borderId="8" xfId="0" applyNumberFormat="1" applyBorder="1" applyAlignment="1" applyProtection="1">
      <alignment horizontal="center"/>
      <protection locked="0"/>
    </xf>
    <xf numFmtId="44" fontId="2" fillId="0" borderId="6" xfId="0" applyNumberFormat="1" applyFont="1" applyBorder="1" applyAlignment="1">
      <alignment horizontal="right"/>
    </xf>
    <xf numFmtId="44" fontId="2" fillId="0" borderId="8" xfId="0" applyNumberFormat="1" applyFont="1" applyBorder="1" applyAlignment="1">
      <alignment horizontal="right"/>
    </xf>
    <xf numFmtId="44" fontId="2" fillId="0" borderId="6" xfId="0" applyNumberFormat="1" applyFont="1" applyBorder="1"/>
    <xf numFmtId="44" fontId="2" fillId="0" borderId="8" xfId="0" applyNumberFormat="1" applyFont="1" applyBorder="1"/>
  </cellXfs>
  <cellStyles count="2">
    <cellStyle name="Moneda" xfId="1" builtinId="4"/>
    <cellStyle name="Normal" xfId="0" builtinId="0"/>
  </cellStyles>
  <dxfs count="5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7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B203D-5CF2-4704-B4BD-F09964758FB6}">
  <dimension ref="A1:F50"/>
  <sheetViews>
    <sheetView tabSelected="1" topLeftCell="A27" zoomScale="124" zoomScaleNormal="124" workbookViewId="0">
      <selection activeCell="D50" sqref="D50"/>
    </sheetView>
  </sheetViews>
  <sheetFormatPr baseColWidth="10" defaultRowHeight="15" x14ac:dyDescent="0.25"/>
  <cols>
    <col min="4" max="4" width="26.5703125" customWidth="1"/>
    <col min="5" max="5" width="19.42578125" customWidth="1"/>
    <col min="6" max="6" width="0.140625" customWidth="1"/>
  </cols>
  <sheetData>
    <row r="1" spans="1:6" x14ac:dyDescent="0.25">
      <c r="A1" s="28" t="s">
        <v>0</v>
      </c>
      <c r="B1" s="29"/>
      <c r="C1" s="29"/>
      <c r="D1" s="29"/>
      <c r="E1" s="30"/>
    </row>
    <row r="2" spans="1:6" x14ac:dyDescent="0.25">
      <c r="A2" s="31"/>
      <c r="B2" s="32"/>
      <c r="C2" s="32"/>
      <c r="D2" s="32"/>
      <c r="E2" s="33"/>
    </row>
    <row r="3" spans="1:6" x14ac:dyDescent="0.25">
      <c r="A3" s="34" t="s">
        <v>1</v>
      </c>
      <c r="B3" s="35"/>
      <c r="C3" s="35"/>
      <c r="D3" s="35"/>
      <c r="E3" s="36"/>
    </row>
    <row r="4" spans="1:6" x14ac:dyDescent="0.25">
      <c r="A4" s="37"/>
      <c r="B4" s="38"/>
      <c r="C4" s="38"/>
      <c r="D4" s="38"/>
      <c r="E4" s="39"/>
    </row>
    <row r="5" spans="1:6" x14ac:dyDescent="0.25">
      <c r="A5" s="40" t="s">
        <v>2</v>
      </c>
      <c r="B5" s="41"/>
      <c r="C5" s="41"/>
      <c r="D5" s="42"/>
      <c r="E5" s="1"/>
      <c r="F5" s="13"/>
    </row>
    <row r="6" spans="1:6" ht="15.75" x14ac:dyDescent="0.25">
      <c r="A6" s="43" t="s">
        <v>3</v>
      </c>
      <c r="B6" s="44"/>
      <c r="C6" s="44"/>
      <c r="D6" s="44"/>
      <c r="E6" s="45"/>
      <c r="F6" s="13"/>
    </row>
    <row r="7" spans="1:6" x14ac:dyDescent="0.25">
      <c r="A7" s="25" t="s">
        <v>4</v>
      </c>
      <c r="B7" s="26"/>
      <c r="C7" s="26"/>
      <c r="D7" s="27"/>
      <c r="E7" s="104" t="s">
        <v>5</v>
      </c>
      <c r="F7" s="105"/>
    </row>
    <row r="8" spans="1:6" x14ac:dyDescent="0.25">
      <c r="A8" s="55"/>
      <c r="B8" s="56"/>
      <c r="C8" s="56"/>
      <c r="D8" s="57"/>
      <c r="E8" s="106"/>
      <c r="F8" s="107"/>
    </row>
    <row r="9" spans="1:6" x14ac:dyDescent="0.25">
      <c r="A9" s="46"/>
      <c r="B9" s="47"/>
      <c r="C9" s="47"/>
      <c r="D9" s="48"/>
      <c r="E9" s="108"/>
      <c r="F9" s="109"/>
    </row>
    <row r="10" spans="1:6" x14ac:dyDescent="0.25">
      <c r="A10" s="46"/>
      <c r="B10" s="47"/>
      <c r="C10" s="47"/>
      <c r="D10" s="48"/>
      <c r="E10" s="108"/>
      <c r="F10" s="109"/>
    </row>
    <row r="11" spans="1:6" x14ac:dyDescent="0.25">
      <c r="A11" s="46"/>
      <c r="B11" s="47"/>
      <c r="C11" s="47"/>
      <c r="D11" s="48"/>
      <c r="E11" s="61"/>
      <c r="F11" s="62"/>
    </row>
    <row r="12" spans="1:6" x14ac:dyDescent="0.25">
      <c r="A12" s="46"/>
      <c r="B12" s="47"/>
      <c r="C12" s="47"/>
      <c r="D12" s="48"/>
      <c r="E12" s="61"/>
      <c r="F12" s="62"/>
    </row>
    <row r="13" spans="1:6" x14ac:dyDescent="0.25">
      <c r="A13" s="46"/>
      <c r="B13" s="47"/>
      <c r="C13" s="47"/>
      <c r="D13" s="48"/>
      <c r="E13" s="61"/>
      <c r="F13" s="62"/>
    </row>
    <row r="14" spans="1:6" ht="15.75" x14ac:dyDescent="0.25">
      <c r="A14" s="58" t="s">
        <v>6</v>
      </c>
      <c r="B14" s="59"/>
      <c r="C14" s="59"/>
      <c r="D14" s="60"/>
      <c r="E14" s="63">
        <f>SUM(E8:E13)</f>
        <v>0</v>
      </c>
      <c r="F14" s="64"/>
    </row>
    <row r="15" spans="1:6" ht="15.75" x14ac:dyDescent="0.25">
      <c r="A15" s="43" t="s">
        <v>7</v>
      </c>
      <c r="B15" s="44"/>
      <c r="C15" s="44"/>
      <c r="D15" s="44"/>
      <c r="E15" s="45"/>
      <c r="F15" s="13"/>
    </row>
    <row r="16" spans="1:6" x14ac:dyDescent="0.25">
      <c r="A16" s="65" t="s">
        <v>8</v>
      </c>
      <c r="B16" s="66"/>
      <c r="C16" s="66"/>
      <c r="D16" s="66"/>
      <c r="E16" s="67"/>
      <c r="F16" s="13"/>
    </row>
    <row r="17" spans="1:6" x14ac:dyDescent="0.25">
      <c r="A17" s="40" t="s">
        <v>9</v>
      </c>
      <c r="B17" s="41"/>
      <c r="C17" s="41"/>
      <c r="D17" s="42"/>
      <c r="E17" s="21"/>
      <c r="F17" s="22"/>
    </row>
    <row r="18" spans="1:6" x14ac:dyDescent="0.25">
      <c r="A18" s="68" t="s">
        <v>10</v>
      </c>
      <c r="B18" s="68"/>
      <c r="C18" s="68"/>
      <c r="D18" s="68"/>
      <c r="E18" s="23"/>
      <c r="F18" s="24"/>
    </row>
    <row r="19" spans="1:6" x14ac:dyDescent="0.25">
      <c r="A19" s="2"/>
      <c r="C19" s="69" t="s">
        <v>11</v>
      </c>
      <c r="D19" s="69"/>
      <c r="E19" s="70">
        <f>E17*E18</f>
        <v>0</v>
      </c>
      <c r="F19" s="52"/>
    </row>
    <row r="20" spans="1:6" x14ac:dyDescent="0.25">
      <c r="A20" s="2"/>
      <c r="C20" s="4"/>
      <c r="D20" s="4"/>
      <c r="E20" s="51"/>
      <c r="F20" s="52"/>
    </row>
    <row r="21" spans="1:6" x14ac:dyDescent="0.25">
      <c r="A21" s="68" t="s">
        <v>12</v>
      </c>
      <c r="B21" s="68"/>
      <c r="C21" s="68"/>
      <c r="D21" s="68"/>
      <c r="E21" s="53"/>
      <c r="F21" s="54"/>
    </row>
    <row r="22" spans="1:6" x14ac:dyDescent="0.25">
      <c r="A22" s="82" t="s">
        <v>13</v>
      </c>
      <c r="B22" s="82"/>
      <c r="C22" s="82"/>
      <c r="D22" s="82"/>
      <c r="E22" s="23"/>
      <c r="F22" s="24"/>
    </row>
    <row r="23" spans="1:6" x14ac:dyDescent="0.25">
      <c r="A23" s="83" t="s">
        <v>14</v>
      </c>
      <c r="B23" s="84"/>
      <c r="C23" s="84"/>
      <c r="D23" s="84"/>
      <c r="E23" s="94">
        <f>E21*E22</f>
        <v>0</v>
      </c>
      <c r="F23" s="50"/>
    </row>
    <row r="24" spans="1:6" x14ac:dyDescent="0.25">
      <c r="A24" s="5"/>
      <c r="B24" s="4"/>
      <c r="C24" s="4"/>
      <c r="D24" s="4"/>
      <c r="E24" s="49"/>
      <c r="F24" s="50"/>
    </row>
    <row r="25" spans="1:6" x14ac:dyDescent="0.25">
      <c r="A25" s="85" t="s">
        <v>15</v>
      </c>
      <c r="B25" s="86"/>
      <c r="C25" s="86"/>
      <c r="D25" s="87"/>
      <c r="E25" s="23"/>
      <c r="F25" s="24"/>
    </row>
    <row r="26" spans="1:6" x14ac:dyDescent="0.25">
      <c r="A26" s="85" t="s">
        <v>16</v>
      </c>
      <c r="B26" s="86"/>
      <c r="C26" s="86"/>
      <c r="D26" s="88"/>
      <c r="E26" s="23"/>
      <c r="F26" s="24"/>
    </row>
    <row r="27" spans="1:6" x14ac:dyDescent="0.25">
      <c r="A27" s="89" t="s">
        <v>17</v>
      </c>
      <c r="B27" s="90"/>
      <c r="C27" s="90"/>
      <c r="E27" s="110">
        <f>SUM(E19,E23,E25,E26)</f>
        <v>0</v>
      </c>
      <c r="F27" s="111"/>
    </row>
    <row r="28" spans="1:6" x14ac:dyDescent="0.25">
      <c r="A28" s="2"/>
      <c r="E28" s="6"/>
      <c r="F28" s="13"/>
    </row>
    <row r="29" spans="1:6" x14ac:dyDescent="0.25">
      <c r="A29" s="91" t="s">
        <v>18</v>
      </c>
      <c r="B29" s="92"/>
      <c r="C29" s="92"/>
      <c r="D29" s="92"/>
      <c r="E29" s="93"/>
      <c r="F29" s="13"/>
    </row>
    <row r="30" spans="1:6" x14ac:dyDescent="0.25">
      <c r="A30" s="80" t="s">
        <v>31</v>
      </c>
      <c r="B30" s="81"/>
      <c r="C30" s="7" t="s">
        <v>19</v>
      </c>
      <c r="D30" s="8">
        <f>400+15*E5</f>
        <v>400</v>
      </c>
      <c r="E30" s="23"/>
      <c r="F30" s="24"/>
    </row>
    <row r="31" spans="1:6" x14ac:dyDescent="0.25">
      <c r="A31" s="80" t="s">
        <v>32</v>
      </c>
      <c r="B31" s="81"/>
      <c r="C31" s="14" t="s">
        <v>19</v>
      </c>
      <c r="D31" s="8">
        <f>IF(A31="No","",IF(A31="codirector",(400+2*(15*E5)-E30),15*E5))</f>
        <v>0</v>
      </c>
      <c r="E31" s="23"/>
      <c r="F31" s="24"/>
    </row>
    <row r="32" spans="1:6" x14ac:dyDescent="0.25">
      <c r="A32" s="9"/>
      <c r="B32" s="10"/>
      <c r="C32" s="11" t="s">
        <v>20</v>
      </c>
      <c r="D32" s="12"/>
      <c r="E32" s="112">
        <f>SUM(E30,E31)</f>
        <v>0</v>
      </c>
      <c r="F32" s="113"/>
    </row>
    <row r="33" spans="1:6" x14ac:dyDescent="0.25">
      <c r="A33" s="2"/>
      <c r="E33" s="3"/>
      <c r="F33" s="13"/>
    </row>
    <row r="34" spans="1:6" x14ac:dyDescent="0.25">
      <c r="A34" s="65" t="s">
        <v>21</v>
      </c>
      <c r="B34" s="66"/>
      <c r="C34" s="66"/>
      <c r="D34" s="66"/>
      <c r="E34" s="67"/>
      <c r="F34" s="13"/>
    </row>
    <row r="35" spans="1:6" x14ac:dyDescent="0.25">
      <c r="A35" s="19" t="s">
        <v>28</v>
      </c>
      <c r="B35" s="20"/>
      <c r="C35" s="20"/>
      <c r="D35" s="20"/>
      <c r="E35" s="16" t="s">
        <v>33</v>
      </c>
      <c r="F35" s="15"/>
    </row>
    <row r="36" spans="1:6" x14ac:dyDescent="0.25">
      <c r="A36" s="68" t="s">
        <v>22</v>
      </c>
      <c r="B36" s="68"/>
      <c r="C36" s="68"/>
      <c r="D36" s="68"/>
      <c r="E36" s="71">
        <f>IF(E35="SI",(E27+E32)/9,0)</f>
        <v>0</v>
      </c>
      <c r="F36" s="72"/>
    </row>
    <row r="37" spans="1:6" x14ac:dyDescent="0.25">
      <c r="A37" s="96" t="s">
        <v>23</v>
      </c>
      <c r="B37" s="97"/>
      <c r="C37" s="97"/>
      <c r="D37" s="97"/>
      <c r="E37" s="98">
        <f>SUM(E36)</f>
        <v>0</v>
      </c>
      <c r="F37" s="99"/>
    </row>
    <row r="38" spans="1:6" x14ac:dyDescent="0.25">
      <c r="A38" s="2"/>
      <c r="E38" s="3"/>
      <c r="F38" s="13"/>
    </row>
    <row r="39" spans="1:6" ht="15.75" x14ac:dyDescent="0.25">
      <c r="A39" s="73" t="s">
        <v>24</v>
      </c>
      <c r="B39" s="73"/>
      <c r="C39" s="73"/>
      <c r="D39" s="73"/>
      <c r="E39" s="100">
        <f>SUM(E27,E32,E37)</f>
        <v>0</v>
      </c>
      <c r="F39" s="101"/>
    </row>
    <row r="40" spans="1:6" x14ac:dyDescent="0.25">
      <c r="A40" s="2"/>
      <c r="E40" s="3"/>
      <c r="F40" s="13"/>
    </row>
    <row r="41" spans="1:6" ht="15.75" x14ac:dyDescent="0.25">
      <c r="A41" s="43" t="s">
        <v>25</v>
      </c>
      <c r="B41" s="44"/>
      <c r="C41" s="44"/>
      <c r="D41" s="44"/>
      <c r="E41" s="45"/>
      <c r="F41" s="13"/>
    </row>
    <row r="42" spans="1:6" ht="15.75" x14ac:dyDescent="0.25">
      <c r="A42" s="73" t="s">
        <v>26</v>
      </c>
      <c r="B42" s="73"/>
      <c r="C42" s="73"/>
      <c r="D42" s="73"/>
      <c r="E42" s="102">
        <f>(E14-E39)</f>
        <v>0</v>
      </c>
      <c r="F42" s="103"/>
    </row>
    <row r="43" spans="1:6" x14ac:dyDescent="0.25">
      <c r="A43" s="74" t="s">
        <v>27</v>
      </c>
      <c r="B43" s="75"/>
      <c r="C43" s="75"/>
      <c r="D43" s="75"/>
      <c r="E43" s="76"/>
      <c r="F43" s="13"/>
    </row>
    <row r="44" spans="1:6" x14ac:dyDescent="0.25">
      <c r="A44" s="77"/>
      <c r="B44" s="78"/>
      <c r="C44" s="78"/>
      <c r="D44" s="78"/>
      <c r="E44" s="79"/>
      <c r="F44" s="13"/>
    </row>
    <row r="45" spans="1:6" x14ac:dyDescent="0.25">
      <c r="A45" s="95"/>
      <c r="B45" s="95"/>
      <c r="C45" s="95"/>
      <c r="D45" s="95"/>
      <c r="E45" s="95"/>
    </row>
    <row r="46" spans="1:6" x14ac:dyDescent="0.25">
      <c r="A46" s="95"/>
      <c r="B46" s="95"/>
      <c r="C46" s="95"/>
      <c r="D46" s="95"/>
      <c r="E46" s="95"/>
    </row>
    <row r="47" spans="1:6" x14ac:dyDescent="0.25">
      <c r="A47" s="95"/>
      <c r="B47" s="95"/>
      <c r="C47" s="95"/>
      <c r="D47" s="95"/>
      <c r="E47" s="95"/>
    </row>
    <row r="48" spans="1:6" x14ac:dyDescent="0.25">
      <c r="A48" s="95"/>
      <c r="B48" s="95"/>
      <c r="C48" s="95"/>
      <c r="D48" s="95"/>
      <c r="E48" s="95"/>
    </row>
    <row r="49" spans="4:5" x14ac:dyDescent="0.25">
      <c r="D49" s="17" t="s">
        <v>30</v>
      </c>
      <c r="E49" s="17" t="s">
        <v>29</v>
      </c>
    </row>
    <row r="50" spans="4:5" x14ac:dyDescent="0.25">
      <c r="D50" s="18">
        <f>(E27+E32)/9</f>
        <v>0</v>
      </c>
      <c r="E50" s="18">
        <f>SUM(E27+E32)+D50</f>
        <v>0</v>
      </c>
    </row>
  </sheetData>
  <sheetProtection algorithmName="SHA-512" hashValue="knIcXFbQTei/spZw+ph0MC1TXpZ4oY3IlneiFm7TcFmhtYWeMRiUS/h7ltqKXhRd9mzcM1T6G39hIVwfoQwLAA==" saltValue="Op+2yYkGr5yc5Ov46WaWEg==" spinCount="100000" sheet="1" objects="1" scenarios="1"/>
  <mergeCells count="62">
    <mergeCell ref="E26:F26"/>
    <mergeCell ref="E27:F27"/>
    <mergeCell ref="E30:F30"/>
    <mergeCell ref="E31:F31"/>
    <mergeCell ref="E32:F32"/>
    <mergeCell ref="E7:F7"/>
    <mergeCell ref="E8:F8"/>
    <mergeCell ref="E9:F9"/>
    <mergeCell ref="E10:F10"/>
    <mergeCell ref="E11:F11"/>
    <mergeCell ref="A45:E48"/>
    <mergeCell ref="A36:D36"/>
    <mergeCell ref="A37:D37"/>
    <mergeCell ref="A39:D39"/>
    <mergeCell ref="E37:F37"/>
    <mergeCell ref="E39:F39"/>
    <mergeCell ref="E42:F42"/>
    <mergeCell ref="A21:D21"/>
    <mergeCell ref="E36:F36"/>
    <mergeCell ref="A41:E41"/>
    <mergeCell ref="A42:D42"/>
    <mergeCell ref="A43:E44"/>
    <mergeCell ref="A30:B30"/>
    <mergeCell ref="A31:B31"/>
    <mergeCell ref="A34:E34"/>
    <mergeCell ref="A22:D22"/>
    <mergeCell ref="A23:D23"/>
    <mergeCell ref="A25:D25"/>
    <mergeCell ref="A26:D26"/>
    <mergeCell ref="A27:C27"/>
    <mergeCell ref="A29:E29"/>
    <mergeCell ref="E22:F22"/>
    <mergeCell ref="E23:F23"/>
    <mergeCell ref="A16:E16"/>
    <mergeCell ref="A17:D17"/>
    <mergeCell ref="A18:D18"/>
    <mergeCell ref="C19:D19"/>
    <mergeCell ref="E19:F19"/>
    <mergeCell ref="A11:D11"/>
    <mergeCell ref="A12:D12"/>
    <mergeCell ref="A13:D13"/>
    <mergeCell ref="A14:D14"/>
    <mergeCell ref="A15:E15"/>
    <mergeCell ref="E12:F12"/>
    <mergeCell ref="E13:F13"/>
    <mergeCell ref="E14:F14"/>
    <mergeCell ref="A35:D35"/>
    <mergeCell ref="E17:F17"/>
    <mergeCell ref="E18:F18"/>
    <mergeCell ref="A7:D7"/>
    <mergeCell ref="A1:E2"/>
    <mergeCell ref="A3:E3"/>
    <mergeCell ref="A4:E4"/>
    <mergeCell ref="A5:D5"/>
    <mergeCell ref="A6:E6"/>
    <mergeCell ref="A10:D10"/>
    <mergeCell ref="E24:F24"/>
    <mergeCell ref="E25:F25"/>
    <mergeCell ref="E20:F20"/>
    <mergeCell ref="E21:F21"/>
    <mergeCell ref="A8:D8"/>
    <mergeCell ref="A9:D9"/>
  </mergeCells>
  <conditionalFormatting sqref="E42">
    <cfRule type="cellIs" dxfId="4" priority="6" operator="lessThan">
      <formula>0</formula>
    </cfRule>
  </conditionalFormatting>
  <conditionalFormatting sqref="E30:F30">
    <cfRule type="cellIs" dxfId="3" priority="4" operator="greaterThan">
      <formula>$D$30</formula>
    </cfRule>
  </conditionalFormatting>
  <conditionalFormatting sqref="E31:F31">
    <cfRule type="expression" dxfId="2" priority="3">
      <formula>$E$31&gt;$D$31</formula>
    </cfRule>
  </conditionalFormatting>
  <conditionalFormatting sqref="E32:F32">
    <cfRule type="expression" dxfId="1" priority="2">
      <formula>$E$32&gt;$D$30+$D$31</formula>
    </cfRule>
  </conditionalFormatting>
  <conditionalFormatting sqref="E39:F39">
    <cfRule type="expression" dxfId="0" priority="1">
      <formula>$E$39&gt;$E$14</formula>
    </cfRule>
  </conditionalFormatting>
  <dataValidations count="3">
    <dataValidation type="list" allowBlank="1" showInputMessage="1" showErrorMessage="1" sqref="A31" xr:uid="{3BB022EB-014C-4B9B-8AC2-E4918F840137}">
      <formula1>"Codirector,Secretario,No"</formula1>
    </dataValidation>
    <dataValidation type="list" allowBlank="1" showInputMessage="1" showErrorMessage="1" sqref="A30" xr:uid="{83A990A9-033A-4375-B4ED-306201A76A28}">
      <formula1>"Director,Codirector"</formula1>
    </dataValidation>
    <dataValidation type="list" allowBlank="1" showInputMessage="1" showErrorMessage="1" promptTitle="Gastos de Gestión" prompt="Elegir SI si la gestión económica del curso se va a hacer desde el Vicerrectorado de Extensión, se aplicará un 10% sobre el presupuesto." sqref="E35" xr:uid="{D7E8ABAA-E095-47E0-B79C-BBD39144FDE5}">
      <formula1>"SI, NO"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ANTONIO  TOVAR VAS</dc:creator>
  <cp:lastModifiedBy>María Teresa Terrón Reynolds</cp:lastModifiedBy>
  <cp:lastPrinted>2023-05-09T09:00:10Z</cp:lastPrinted>
  <dcterms:created xsi:type="dcterms:W3CDTF">2023-05-05T09:09:14Z</dcterms:created>
  <dcterms:modified xsi:type="dcterms:W3CDTF">2024-12-05T10:16:58Z</dcterms:modified>
</cp:coreProperties>
</file>